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PRIMER TRIMESTRE 2024\DIGITAL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<sst xmlns="http://schemas.openxmlformats.org/spreadsheetml/2006/main" count="62" uniqueCount="61">
  <si>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</si>
  <si>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</si>
  <si>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</si>
  <si>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</si>
  <si>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</si>
  <si>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</si>
  <si>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</si>
  <si>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</si>
  <si>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</si>
  <si>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</si>
  <si>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</si>
  <si>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</si>
  <si>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</si>
  <si>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</si>
  <si>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</si>
  <si>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</si>
  <si>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</si>
  <si>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</si>
  <si>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</si>
  <si>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</si>
  <si>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</si>
  <si>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</si>
  <si>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</si>
  <si>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</si>
  <si>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</si>
  <si>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</si>
  <si>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</si>
  <si>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</si>
  <si>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</si>
  <si>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</si>
  <si>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</si>
  <si>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</si>
  <si>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</si>
  <si>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</si>
  <si>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</si>
  <si>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</si>
  <si>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</si>
  <si>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</si>
  <si>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</si>
  <si>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</si>
  <si>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</si>
  <si>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</si>
  <si>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</si>
  <si>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</si>
  <si>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</si>
  <si>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</si>
  <si>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</si>
  <si>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</si>
  <si>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</si>
  <si>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</si>
  <si>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</si>
  <si>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</si>
  <si>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</si>
  <si>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</si>
  <si>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</si>
  <si>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</si>
  <si>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</si>
  <si>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</si>
  <si>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</si>
  <si>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</si>
  <si>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Situación Financiera
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</si>
</sst>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2312269</xdr:colOff>
      <xdr:row>57</xdr:row>
      <xdr:rowOff>13140</xdr:rowOff>
    </xdr:from>
    <xdr:to>
      <xdr:col>4</xdr:col>
      <xdr:colOff>258548</xdr:colOff>
      <xdr:row>60</xdr:row>
      <xdr:rowOff>593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269" y="9130864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="145" zoomScaleNormal="145" zoomScaleSheetLayoutView="100" workbookViewId="0">
      <selection activeCell="D8" sqref="D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4417862.8099999996</v>
      </c>
      <c r="C5" s="20">
        <v>5202255.29</v>
      </c>
      <c r="D5" s="9" t="s">
        <v>36</v>
      </c>
      <c r="E5" s="20">
        <v>4307852.9400000004</v>
      </c>
      <c r="F5" s="23">
        <v>5046330.3</v>
      </c>
    </row>
    <row r="6" spans="1:6" x14ac:dyDescent="0.2">
      <c r="A6" s="9" t="s">
        <v>23</v>
      </c>
      <c r="B6" s="20">
        <v>1049804.06</v>
      </c>
      <c r="C6" s="20">
        <v>1049840.76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612165.4</v>
      </c>
      <c r="C9" s="20">
        <v>611935.4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6079832.2699999996</v>
      </c>
      <c r="C13" s="22">
        <f>SUM(C5:C11)</f>
        <v>6864031.4500000002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4307852.9400000004</v>
      </c>
      <c r="F14" s="27">
        <f>SUM(F5:F12)</f>
        <v>5046330.3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6741995.5300000003</v>
      </c>
      <c r="C18" s="20">
        <v>6741995.5300000003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3332084.82</v>
      </c>
      <c r="C19" s="20">
        <v>3332084.82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89749.2</v>
      </c>
      <c r="C20" s="20">
        <v>89749.2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-2523638.62</v>
      </c>
      <c r="C21" s="20">
        <v>-2523638.62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7640190.9299999988</v>
      </c>
      <c r="C26" s="22">
        <f>SUM(C16:C24)</f>
        <v>7640190.9299999988</v>
      </c>
      <c r="D26" s="12" t="s">
        <v>50</v>
      </c>
      <c r="E26" s="22">
        <f>SUM(E24+E14)</f>
        <v>4307852.9400000004</v>
      </c>
      <c r="F26" s="27">
        <f>SUM(F14+F24)</f>
        <v>5046330.3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13720023.199999999</v>
      </c>
      <c r="C28" s="22">
        <f>C13+C26</f>
        <v>14504222.379999999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2366203.48</v>
      </c>
      <c r="F30" s="27">
        <f>SUM(F31:F33)</f>
        <v>2366203.48</v>
      </c>
    </row>
    <row r="31" spans="1:6" x14ac:dyDescent="0.2">
      <c r="A31" s="16"/>
      <c r="B31" s="14"/>
      <c r="C31" s="15"/>
      <c r="D31" s="9" t="s">
        <v>2</v>
      </c>
      <c r="E31" s="20">
        <v>2366203.4700000002</v>
      </c>
      <c r="F31" s="23">
        <v>2366203.4700000002</v>
      </c>
    </row>
    <row r="32" spans="1:6" x14ac:dyDescent="0.2">
      <c r="A32" s="16"/>
      <c r="B32" s="14"/>
      <c r="C32" s="15"/>
      <c r="D32" s="9" t="s">
        <v>13</v>
      </c>
      <c r="E32" s="20">
        <v>0.01</v>
      </c>
      <c r="F32" s="23">
        <v>0.01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7045966.7799999993</v>
      </c>
      <c r="F35" s="27">
        <f>SUM(F36:F40)</f>
        <v>7091688.5999999996</v>
      </c>
    </row>
    <row r="36" spans="1:6" x14ac:dyDescent="0.2">
      <c r="A36" s="16"/>
      <c r="B36" s="14"/>
      <c r="C36" s="15"/>
      <c r="D36" s="9" t="s">
        <v>46</v>
      </c>
      <c r="E36" s="20">
        <v>-45721.82</v>
      </c>
      <c r="F36" s="23">
        <v>58701.71</v>
      </c>
    </row>
    <row r="37" spans="1:6" x14ac:dyDescent="0.2">
      <c r="A37" s="16"/>
      <c r="B37" s="14"/>
      <c r="C37" s="15"/>
      <c r="D37" s="9" t="s">
        <v>14</v>
      </c>
      <c r="E37" s="20">
        <v>7091688.5999999996</v>
      </c>
      <c r="F37" s="23">
        <v>7032986.8899999997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9412170.2599999998</v>
      </c>
      <c r="F46" s="27">
        <f>SUM(F42+F35+F30)</f>
        <v>9457892.0800000001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13720023.199999999</v>
      </c>
      <c r="F48" s="22">
        <f>F46+F26</f>
        <v>14504222.379999999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2024-04-30T16:13:31Z</cp:lastPrinted>
  <dcterms:created xsi:type="dcterms:W3CDTF">2012-12-11T20:26:08Z</dcterms:created>
  <dcterms:modified xsi:type="dcterms:W3CDTF">2024-04-30T16:13:33Z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